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5480" windowHeight="793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G41" i="1"/>
  <c r="D36"/>
  <c r="F36"/>
  <c r="H36"/>
  <c r="J36"/>
  <c r="L36"/>
  <c r="C32"/>
  <c r="C36" s="1"/>
  <c r="D32"/>
  <c r="E32"/>
  <c r="E36" s="1"/>
  <c r="F32"/>
  <c r="G32"/>
  <c r="G36" s="1"/>
  <c r="H32"/>
  <c r="I32"/>
  <c r="I36" s="1"/>
  <c r="J32"/>
  <c r="K32"/>
  <c r="K36" s="1"/>
  <c r="L32"/>
  <c r="M32"/>
  <c r="M36" s="1"/>
  <c r="B32"/>
  <c r="B36" s="1"/>
  <c r="N3"/>
  <c r="N4"/>
  <c r="N5"/>
  <c r="N6"/>
  <c r="N7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2"/>
  <c r="N32" s="1"/>
  <c r="B35" s="1"/>
  <c r="O30" l="1"/>
  <c r="P30" s="1"/>
  <c r="O28"/>
  <c r="P28" s="1"/>
  <c r="O26"/>
  <c r="P26" s="1"/>
  <c r="O24"/>
  <c r="P24" s="1"/>
  <c r="O22"/>
  <c r="P22" s="1"/>
  <c r="O20"/>
  <c r="P20" s="1"/>
  <c r="O18"/>
  <c r="P18" s="1"/>
  <c r="O16"/>
  <c r="P16" s="1"/>
  <c r="O14"/>
  <c r="P14" s="1"/>
  <c r="O12"/>
  <c r="P12" s="1"/>
  <c r="O10"/>
  <c r="P10" s="1"/>
  <c r="O8"/>
  <c r="P8" s="1"/>
  <c r="O6"/>
  <c r="P6" s="1"/>
  <c r="O4"/>
  <c r="P4" s="1"/>
  <c r="B37"/>
  <c r="B38" s="1"/>
  <c r="N38" s="1"/>
  <c r="D43" s="1"/>
  <c r="D44" s="1"/>
  <c r="O31"/>
  <c r="P31" s="1"/>
  <c r="O29"/>
  <c r="P29" s="1"/>
  <c r="O27"/>
  <c r="P27" s="1"/>
  <c r="O25"/>
  <c r="P25" s="1"/>
  <c r="O23"/>
  <c r="P23" s="1"/>
  <c r="O21"/>
  <c r="P21" s="1"/>
  <c r="O19"/>
  <c r="P19" s="1"/>
  <c r="O17"/>
  <c r="P17" s="1"/>
  <c r="O15"/>
  <c r="P15" s="1"/>
  <c r="O13"/>
  <c r="P13" s="1"/>
  <c r="O11"/>
  <c r="P11" s="1"/>
  <c r="O9"/>
  <c r="P9" s="1"/>
  <c r="O7"/>
  <c r="P7" s="1"/>
  <c r="O5"/>
  <c r="P5" s="1"/>
  <c r="O3"/>
  <c r="P3" s="1"/>
  <c r="M37"/>
  <c r="M38" s="1"/>
  <c r="K37"/>
  <c r="K38" s="1"/>
  <c r="I37"/>
  <c r="I38" s="1"/>
  <c r="G37"/>
  <c r="G38" s="1"/>
  <c r="E37"/>
  <c r="E38" s="1"/>
  <c r="C37"/>
  <c r="C38" s="1"/>
  <c r="O2"/>
  <c r="O32" s="1"/>
  <c r="L37"/>
  <c r="L38" s="1"/>
  <c r="J37"/>
  <c r="J38" s="1"/>
  <c r="H37"/>
  <c r="H38" s="1"/>
  <c r="F37"/>
  <c r="F38" s="1"/>
  <c r="D37"/>
  <c r="D38" s="1"/>
  <c r="P2"/>
  <c r="P32" s="1"/>
  <c r="G40" s="1"/>
</calcChain>
</file>

<file path=xl/sharedStrings.xml><?xml version="1.0" encoding="utf-8"?>
<sst xmlns="http://schemas.openxmlformats.org/spreadsheetml/2006/main" count="29" uniqueCount="29">
  <si>
    <t>P1</t>
  </si>
  <si>
    <t>P2</t>
  </si>
  <si>
    <t>P3</t>
  </si>
  <si>
    <t>P4</t>
  </si>
  <si>
    <t>P5</t>
  </si>
  <si>
    <t>P6</t>
  </si>
  <si>
    <t>P7</t>
  </si>
  <si>
    <t>P8</t>
  </si>
  <si>
    <t>P9</t>
  </si>
  <si>
    <t>P10</t>
  </si>
  <si>
    <t>P11</t>
  </si>
  <si>
    <t>P12</t>
  </si>
  <si>
    <t>X^2</t>
  </si>
  <si>
    <t>TOTAL</t>
  </si>
  <si>
    <t>PVALUE</t>
  </si>
  <si>
    <t>QVALUE</t>
  </si>
  <si>
    <t>PQ</t>
  </si>
  <si>
    <t>∑PQ</t>
  </si>
  <si>
    <t>∑X^2/29</t>
  </si>
  <si>
    <t>K/K-1</t>
  </si>
  <si>
    <t>1-PQ/VARIANS</t>
  </si>
  <si>
    <t>NILAI KUDER RICHARDSON</t>
  </si>
  <si>
    <t>Nores</t>
  </si>
  <si>
    <t>Skor</t>
  </si>
  <si>
    <t>Mean</t>
  </si>
  <si>
    <t xml:space="preserve">Mean </t>
  </si>
  <si>
    <t xml:space="preserve"> KUDER RICHARDSON FORMULA</t>
  </si>
  <si>
    <t xml:space="preserve"> VARIANS</t>
  </si>
  <si>
    <r>
      <rPr>
        <b/>
        <sz val="10"/>
        <color theme="1"/>
        <rFont val="Calibri"/>
        <family val="2"/>
      </rPr>
      <t>∑</t>
    </r>
    <r>
      <rPr>
        <b/>
        <sz val="10"/>
        <color theme="1"/>
        <rFont val="Times New Roman"/>
        <family val="1"/>
      </rPr>
      <t>X^2/N</t>
    </r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</si>
</sst>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 applyFill="1"/>
    <xf numFmtId="164" fontId="2" fillId="0" borderId="0" xfId="0" applyNumberFormat="1" applyFont="1" applyFill="1"/>
    <xf numFmtId="0" fontId="1" fillId="0" borderId="0" xfId="0" applyFont="1" applyFill="1" applyAlignment="1">
      <alignment horizontal="right"/>
    </xf>
    <xf numFmtId="0" fontId="1" fillId="0" borderId="0" xfId="0" applyFont="1" applyFill="1"/>
    <xf numFmtId="0" fontId="3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0" fontId="2" fillId="2" borderId="0" xfId="0" applyFont="1" applyFill="1"/>
    <xf numFmtId="164" fontId="1" fillId="2" borderId="0" xfId="0" applyNumberFormat="1" applyFont="1" applyFill="1"/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66CC"/>
      <color rgb="FF00CC66"/>
      <color rgb="FFFFFF66"/>
      <color rgb="FF00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44"/>
  <sheetViews>
    <sheetView tabSelected="1" workbookViewId="0">
      <selection activeCell="A44" sqref="A44:D44"/>
    </sheetView>
  </sheetViews>
  <sheetFormatPr defaultRowHeight="15"/>
  <cols>
    <col min="1" max="16" width="7.85546875" customWidth="1"/>
  </cols>
  <sheetData>
    <row r="1" spans="1:16" ht="15.75">
      <c r="A1" s="10" t="s">
        <v>22</v>
      </c>
      <c r="B1" s="10" t="s">
        <v>0</v>
      </c>
      <c r="C1" s="10" t="s">
        <v>1</v>
      </c>
      <c r="D1" s="10" t="s">
        <v>2</v>
      </c>
      <c r="E1" s="10" t="s">
        <v>3</v>
      </c>
      <c r="F1" s="10" t="s">
        <v>4</v>
      </c>
      <c r="G1" s="10" t="s">
        <v>5</v>
      </c>
      <c r="H1" s="10" t="s">
        <v>6</v>
      </c>
      <c r="I1" s="10" t="s">
        <v>7</v>
      </c>
      <c r="J1" s="10" t="s">
        <v>8</v>
      </c>
      <c r="K1" s="10" t="s">
        <v>9</v>
      </c>
      <c r="L1" s="10" t="s">
        <v>10</v>
      </c>
      <c r="M1" s="10" t="s">
        <v>11</v>
      </c>
      <c r="N1" s="10" t="s">
        <v>23</v>
      </c>
      <c r="O1" s="10" t="s">
        <v>24</v>
      </c>
      <c r="P1" s="10" t="s">
        <v>12</v>
      </c>
    </row>
    <row r="2" spans="1:16" ht="15.75">
      <c r="A2" s="11">
        <v>1</v>
      </c>
      <c r="B2" s="12">
        <v>1</v>
      </c>
      <c r="C2" s="12">
        <v>1</v>
      </c>
      <c r="D2" s="12">
        <v>1</v>
      </c>
      <c r="E2" s="12">
        <v>1</v>
      </c>
      <c r="F2" s="12">
        <v>1</v>
      </c>
      <c r="G2" s="12">
        <v>1</v>
      </c>
      <c r="H2" s="12">
        <v>1</v>
      </c>
      <c r="I2" s="12">
        <v>1</v>
      </c>
      <c r="J2" s="12">
        <v>1</v>
      </c>
      <c r="K2" s="12">
        <v>1</v>
      </c>
      <c r="L2" s="12">
        <v>0</v>
      </c>
      <c r="M2" s="12">
        <v>0</v>
      </c>
      <c r="N2" s="13">
        <f>SUM(B2:M2)</f>
        <v>10</v>
      </c>
      <c r="O2" s="14">
        <f>N2-B35</f>
        <v>2.3666666666666663</v>
      </c>
      <c r="P2" s="14">
        <f>O2^2</f>
        <v>5.6011111111111092</v>
      </c>
    </row>
    <row r="3" spans="1:16" ht="15.75">
      <c r="A3" s="11">
        <v>2</v>
      </c>
      <c r="B3" s="12">
        <v>1</v>
      </c>
      <c r="C3" s="12">
        <v>1</v>
      </c>
      <c r="D3" s="12">
        <v>1</v>
      </c>
      <c r="E3" s="12">
        <v>1</v>
      </c>
      <c r="F3" s="12">
        <v>1</v>
      </c>
      <c r="G3" s="12">
        <v>1</v>
      </c>
      <c r="H3" s="12">
        <v>1</v>
      </c>
      <c r="I3" s="12">
        <v>1</v>
      </c>
      <c r="J3" s="12">
        <v>1</v>
      </c>
      <c r="K3" s="12">
        <v>1</v>
      </c>
      <c r="L3" s="12">
        <v>1</v>
      </c>
      <c r="M3" s="12">
        <v>1</v>
      </c>
      <c r="N3" s="13">
        <f t="shared" ref="N3:N31" si="0">SUM(B3:M3)</f>
        <v>12</v>
      </c>
      <c r="O3" s="14">
        <f>N3-B35</f>
        <v>4.3666666666666663</v>
      </c>
      <c r="P3" s="14">
        <f>O3^2</f>
        <v>19.067777777777774</v>
      </c>
    </row>
    <row r="4" spans="1:16" ht="15.75">
      <c r="A4" s="11">
        <v>3</v>
      </c>
      <c r="B4" s="12">
        <v>1</v>
      </c>
      <c r="C4" s="12">
        <v>1</v>
      </c>
      <c r="D4" s="12">
        <v>0</v>
      </c>
      <c r="E4" s="12">
        <v>0</v>
      </c>
      <c r="F4" s="12">
        <v>0</v>
      </c>
      <c r="G4" s="12">
        <v>0</v>
      </c>
      <c r="H4" s="12">
        <v>1</v>
      </c>
      <c r="I4" s="12">
        <v>1</v>
      </c>
      <c r="J4" s="12">
        <v>0</v>
      </c>
      <c r="K4" s="12">
        <v>1</v>
      </c>
      <c r="L4" s="12">
        <v>1</v>
      </c>
      <c r="M4" s="12">
        <v>1</v>
      </c>
      <c r="N4" s="13">
        <f t="shared" si="0"/>
        <v>7</v>
      </c>
      <c r="O4" s="14">
        <f>N4-B35</f>
        <v>-0.63333333333333375</v>
      </c>
      <c r="P4" s="14">
        <f>O4^2</f>
        <v>0.40111111111111164</v>
      </c>
    </row>
    <row r="5" spans="1:16" ht="15.75">
      <c r="A5" s="11">
        <v>4</v>
      </c>
      <c r="B5" s="12">
        <v>0</v>
      </c>
      <c r="C5" s="12">
        <v>0</v>
      </c>
      <c r="D5" s="12">
        <v>1</v>
      </c>
      <c r="E5" s="12">
        <v>0</v>
      </c>
      <c r="F5" s="12">
        <v>0</v>
      </c>
      <c r="G5" s="12">
        <v>0</v>
      </c>
      <c r="H5" s="12">
        <v>0</v>
      </c>
      <c r="I5" s="12">
        <v>0</v>
      </c>
      <c r="J5" s="12">
        <v>0</v>
      </c>
      <c r="K5" s="12">
        <v>0</v>
      </c>
      <c r="L5" s="12">
        <v>0</v>
      </c>
      <c r="M5" s="12">
        <v>0</v>
      </c>
      <c r="N5" s="13">
        <f t="shared" si="0"/>
        <v>1</v>
      </c>
      <c r="O5" s="14">
        <f>N5-B35</f>
        <v>-6.6333333333333337</v>
      </c>
      <c r="P5" s="14">
        <f>O5^2</f>
        <v>44.001111111111115</v>
      </c>
    </row>
    <row r="6" spans="1:16" ht="15.75">
      <c r="A6" s="11">
        <v>5</v>
      </c>
      <c r="B6" s="12">
        <v>0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2">
        <v>1</v>
      </c>
      <c r="K6" s="12">
        <v>0</v>
      </c>
      <c r="L6" s="12">
        <v>0</v>
      </c>
      <c r="M6" s="12">
        <v>0</v>
      </c>
      <c r="N6" s="13">
        <f t="shared" si="0"/>
        <v>1</v>
      </c>
      <c r="O6" s="14">
        <f>N6-B35</f>
        <v>-6.6333333333333337</v>
      </c>
      <c r="P6" s="14">
        <f t="shared" ref="P6" si="1">O6^2</f>
        <v>44.001111111111115</v>
      </c>
    </row>
    <row r="7" spans="1:16" ht="15.75">
      <c r="A7" s="11">
        <v>6</v>
      </c>
      <c r="B7" s="12">
        <v>1</v>
      </c>
      <c r="C7" s="12">
        <v>1</v>
      </c>
      <c r="D7" s="12">
        <v>0</v>
      </c>
      <c r="E7" s="12">
        <v>0</v>
      </c>
      <c r="F7" s="12">
        <v>0</v>
      </c>
      <c r="G7" s="12">
        <v>1</v>
      </c>
      <c r="H7" s="12">
        <v>0</v>
      </c>
      <c r="I7" s="12">
        <v>0</v>
      </c>
      <c r="J7" s="12">
        <v>1</v>
      </c>
      <c r="K7" s="12">
        <v>0</v>
      </c>
      <c r="L7" s="12">
        <v>1</v>
      </c>
      <c r="M7" s="12">
        <v>0</v>
      </c>
      <c r="N7" s="13">
        <f t="shared" si="0"/>
        <v>5</v>
      </c>
      <c r="O7" s="14">
        <f>N7-B35</f>
        <v>-2.6333333333333337</v>
      </c>
      <c r="P7" s="14">
        <f t="shared" ref="P7:P31" si="2">O7^2</f>
        <v>6.9344444444444466</v>
      </c>
    </row>
    <row r="8" spans="1:16" ht="15.75">
      <c r="A8" s="11">
        <v>7</v>
      </c>
      <c r="B8" s="12">
        <v>1</v>
      </c>
      <c r="C8" s="12">
        <v>1</v>
      </c>
      <c r="D8" s="12">
        <v>1</v>
      </c>
      <c r="E8" s="12">
        <v>0</v>
      </c>
      <c r="F8" s="12">
        <v>1</v>
      </c>
      <c r="G8" s="12">
        <v>1</v>
      </c>
      <c r="H8" s="12">
        <v>0</v>
      </c>
      <c r="I8" s="12">
        <v>0</v>
      </c>
      <c r="J8" s="12">
        <v>1</v>
      </c>
      <c r="K8" s="12">
        <v>0</v>
      </c>
      <c r="L8" s="12">
        <v>1</v>
      </c>
      <c r="M8" s="12">
        <v>1</v>
      </c>
      <c r="N8" s="13">
        <f t="shared" si="0"/>
        <v>8</v>
      </c>
      <c r="O8" s="14">
        <f>N8-B35</f>
        <v>0.36666666666666625</v>
      </c>
      <c r="P8" s="14">
        <f t="shared" si="2"/>
        <v>0.13444444444444414</v>
      </c>
    </row>
    <row r="9" spans="1:16" ht="15.75">
      <c r="A9" s="11">
        <v>8</v>
      </c>
      <c r="B9" s="12">
        <v>1</v>
      </c>
      <c r="C9" s="12">
        <v>1</v>
      </c>
      <c r="D9" s="12">
        <v>1</v>
      </c>
      <c r="E9" s="12">
        <v>1</v>
      </c>
      <c r="F9" s="12">
        <v>1</v>
      </c>
      <c r="G9" s="12">
        <v>1</v>
      </c>
      <c r="H9" s="12">
        <v>0</v>
      </c>
      <c r="I9" s="12">
        <v>0</v>
      </c>
      <c r="J9" s="12">
        <v>1</v>
      </c>
      <c r="K9" s="12">
        <v>0</v>
      </c>
      <c r="L9" s="12">
        <v>1</v>
      </c>
      <c r="M9" s="12">
        <v>1</v>
      </c>
      <c r="N9" s="13">
        <f t="shared" si="0"/>
        <v>9</v>
      </c>
      <c r="O9" s="14">
        <f>N9-B35</f>
        <v>1.3666666666666663</v>
      </c>
      <c r="P9" s="14">
        <f t="shared" si="2"/>
        <v>1.8677777777777766</v>
      </c>
    </row>
    <row r="10" spans="1:16" ht="15.75">
      <c r="A10" s="11">
        <v>9</v>
      </c>
      <c r="B10" s="12">
        <v>1</v>
      </c>
      <c r="C10" s="12">
        <v>0</v>
      </c>
      <c r="D10" s="12">
        <v>1</v>
      </c>
      <c r="E10" s="12">
        <v>1</v>
      </c>
      <c r="F10" s="12">
        <v>1</v>
      </c>
      <c r="G10" s="12">
        <v>1</v>
      </c>
      <c r="H10" s="12">
        <v>0</v>
      </c>
      <c r="I10" s="12">
        <v>0</v>
      </c>
      <c r="J10" s="12">
        <v>1</v>
      </c>
      <c r="K10" s="12">
        <v>0</v>
      </c>
      <c r="L10" s="12">
        <v>0</v>
      </c>
      <c r="M10" s="12">
        <v>0</v>
      </c>
      <c r="N10" s="13">
        <f t="shared" si="0"/>
        <v>6</v>
      </c>
      <c r="O10" s="14">
        <f>N10-B35</f>
        <v>-1.6333333333333337</v>
      </c>
      <c r="P10" s="14">
        <f t="shared" si="2"/>
        <v>2.6677777777777791</v>
      </c>
    </row>
    <row r="11" spans="1:16" ht="15.75">
      <c r="A11" s="11">
        <v>10</v>
      </c>
      <c r="B11" s="12">
        <v>1</v>
      </c>
      <c r="C11" s="12">
        <v>1</v>
      </c>
      <c r="D11" s="12">
        <v>1</v>
      </c>
      <c r="E11" s="12">
        <v>1</v>
      </c>
      <c r="F11" s="12">
        <v>1</v>
      </c>
      <c r="G11" s="12">
        <v>1</v>
      </c>
      <c r="H11" s="12">
        <v>0</v>
      </c>
      <c r="I11" s="12">
        <v>0</v>
      </c>
      <c r="J11" s="12">
        <v>1</v>
      </c>
      <c r="K11" s="12">
        <v>0</v>
      </c>
      <c r="L11" s="12">
        <v>1</v>
      </c>
      <c r="M11" s="12">
        <v>1</v>
      </c>
      <c r="N11" s="13">
        <f t="shared" si="0"/>
        <v>9</v>
      </c>
      <c r="O11" s="14">
        <f>N11-B35</f>
        <v>1.3666666666666663</v>
      </c>
      <c r="P11" s="14">
        <f t="shared" si="2"/>
        <v>1.8677777777777766</v>
      </c>
    </row>
    <row r="12" spans="1:16" ht="15.75">
      <c r="A12" s="11">
        <v>11</v>
      </c>
      <c r="B12" s="12">
        <v>0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3">
        <f t="shared" si="0"/>
        <v>0</v>
      </c>
      <c r="O12" s="14">
        <f>N12-B35</f>
        <v>-7.6333333333333337</v>
      </c>
      <c r="P12" s="14">
        <f t="shared" si="2"/>
        <v>58.267777777777781</v>
      </c>
    </row>
    <row r="13" spans="1:16" ht="15.75">
      <c r="A13" s="11">
        <v>12</v>
      </c>
      <c r="B13" s="12">
        <v>0</v>
      </c>
      <c r="C13" s="12">
        <v>0</v>
      </c>
      <c r="D13" s="12">
        <v>1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3">
        <f t="shared" si="0"/>
        <v>1</v>
      </c>
      <c r="O13" s="14">
        <f>N13-B35</f>
        <v>-6.6333333333333337</v>
      </c>
      <c r="P13" s="14">
        <f t="shared" si="2"/>
        <v>44.001111111111115</v>
      </c>
    </row>
    <row r="14" spans="1:16" ht="15.75">
      <c r="A14" s="11">
        <v>13</v>
      </c>
      <c r="B14" s="12">
        <v>1</v>
      </c>
      <c r="C14" s="12">
        <v>0</v>
      </c>
      <c r="D14" s="12">
        <v>1</v>
      </c>
      <c r="E14" s="12">
        <v>1</v>
      </c>
      <c r="F14" s="12">
        <v>1</v>
      </c>
      <c r="G14" s="12">
        <v>1</v>
      </c>
      <c r="H14" s="12">
        <v>1</v>
      </c>
      <c r="I14" s="12">
        <v>1</v>
      </c>
      <c r="J14" s="12">
        <v>1</v>
      </c>
      <c r="K14" s="12">
        <v>1</v>
      </c>
      <c r="L14" s="12">
        <v>0</v>
      </c>
      <c r="M14" s="12">
        <v>0</v>
      </c>
      <c r="N14" s="13">
        <f t="shared" si="0"/>
        <v>9</v>
      </c>
      <c r="O14" s="14">
        <f>N14-B35</f>
        <v>1.3666666666666663</v>
      </c>
      <c r="P14" s="14">
        <f t="shared" si="2"/>
        <v>1.8677777777777766</v>
      </c>
    </row>
    <row r="15" spans="1:16" ht="15.75">
      <c r="A15" s="11">
        <v>14</v>
      </c>
      <c r="B15" s="12">
        <v>1</v>
      </c>
      <c r="C15" s="12">
        <v>1</v>
      </c>
      <c r="D15" s="12">
        <v>1</v>
      </c>
      <c r="E15" s="12">
        <v>0</v>
      </c>
      <c r="F15" s="12">
        <v>1</v>
      </c>
      <c r="G15" s="12">
        <v>1</v>
      </c>
      <c r="H15" s="12">
        <v>0</v>
      </c>
      <c r="I15" s="12">
        <v>0</v>
      </c>
      <c r="J15" s="12">
        <v>1</v>
      </c>
      <c r="K15" s="12">
        <v>0</v>
      </c>
      <c r="L15" s="12">
        <v>1</v>
      </c>
      <c r="M15" s="12">
        <v>1</v>
      </c>
      <c r="N15" s="13">
        <f t="shared" si="0"/>
        <v>8</v>
      </c>
      <c r="O15" s="14">
        <f>N15-B35</f>
        <v>0.36666666666666625</v>
      </c>
      <c r="P15" s="14">
        <f t="shared" si="2"/>
        <v>0.13444444444444414</v>
      </c>
    </row>
    <row r="16" spans="1:16" ht="15.75">
      <c r="A16" s="11">
        <v>15</v>
      </c>
      <c r="B16" s="12">
        <v>1</v>
      </c>
      <c r="C16" s="12">
        <v>1</v>
      </c>
      <c r="D16" s="12">
        <v>1</v>
      </c>
      <c r="E16" s="12">
        <v>1</v>
      </c>
      <c r="F16" s="12">
        <v>1</v>
      </c>
      <c r="G16" s="12">
        <v>1</v>
      </c>
      <c r="H16" s="12">
        <v>0</v>
      </c>
      <c r="I16" s="12">
        <v>0</v>
      </c>
      <c r="J16" s="12">
        <v>1</v>
      </c>
      <c r="K16" s="12">
        <v>1</v>
      </c>
      <c r="L16" s="12">
        <v>1</v>
      </c>
      <c r="M16" s="12">
        <v>1</v>
      </c>
      <c r="N16" s="13">
        <f t="shared" si="0"/>
        <v>10</v>
      </c>
      <c r="O16" s="14">
        <f>N16-B35</f>
        <v>2.3666666666666663</v>
      </c>
      <c r="P16" s="14">
        <f t="shared" si="2"/>
        <v>5.6011111111111092</v>
      </c>
    </row>
    <row r="17" spans="1:16" ht="15.75">
      <c r="A17" s="11">
        <v>16</v>
      </c>
      <c r="B17" s="12">
        <v>1</v>
      </c>
      <c r="C17" s="12">
        <v>1</v>
      </c>
      <c r="D17" s="12">
        <v>1</v>
      </c>
      <c r="E17" s="12">
        <v>1</v>
      </c>
      <c r="F17" s="12">
        <v>1</v>
      </c>
      <c r="G17" s="12">
        <v>1</v>
      </c>
      <c r="H17" s="12">
        <v>0</v>
      </c>
      <c r="I17" s="12">
        <v>0</v>
      </c>
      <c r="J17" s="12">
        <v>1</v>
      </c>
      <c r="K17" s="12">
        <v>1</v>
      </c>
      <c r="L17" s="12">
        <v>1</v>
      </c>
      <c r="M17" s="12">
        <v>1</v>
      </c>
      <c r="N17" s="13">
        <f t="shared" si="0"/>
        <v>10</v>
      </c>
      <c r="O17" s="14">
        <f>N17-B35</f>
        <v>2.3666666666666663</v>
      </c>
      <c r="P17" s="13">
        <f t="shared" si="2"/>
        <v>5.6011111111111092</v>
      </c>
    </row>
    <row r="18" spans="1:16" ht="15.75">
      <c r="A18" s="11">
        <v>17</v>
      </c>
      <c r="B18" s="12">
        <v>1</v>
      </c>
      <c r="C18" s="12">
        <v>1</v>
      </c>
      <c r="D18" s="12">
        <v>1</v>
      </c>
      <c r="E18" s="12">
        <v>1</v>
      </c>
      <c r="F18" s="12">
        <v>1</v>
      </c>
      <c r="G18" s="12">
        <v>1</v>
      </c>
      <c r="H18" s="12">
        <v>0</v>
      </c>
      <c r="I18" s="12">
        <v>0</v>
      </c>
      <c r="J18" s="12">
        <v>1</v>
      </c>
      <c r="K18" s="12">
        <v>1</v>
      </c>
      <c r="L18" s="12">
        <v>1</v>
      </c>
      <c r="M18" s="12">
        <v>0</v>
      </c>
      <c r="N18" s="13">
        <f t="shared" si="0"/>
        <v>9</v>
      </c>
      <c r="O18" s="14">
        <f>N18-B35</f>
        <v>1.3666666666666663</v>
      </c>
      <c r="P18" s="13">
        <f t="shared" si="2"/>
        <v>1.8677777777777766</v>
      </c>
    </row>
    <row r="19" spans="1:16" ht="15.75">
      <c r="A19" s="11">
        <v>18</v>
      </c>
      <c r="B19" s="12">
        <v>1</v>
      </c>
      <c r="C19" s="12">
        <v>1</v>
      </c>
      <c r="D19" s="12">
        <v>1</v>
      </c>
      <c r="E19" s="12">
        <v>1</v>
      </c>
      <c r="F19" s="12">
        <v>1</v>
      </c>
      <c r="G19" s="12">
        <v>1</v>
      </c>
      <c r="H19" s="12">
        <v>1</v>
      </c>
      <c r="I19" s="12">
        <v>1</v>
      </c>
      <c r="J19" s="12">
        <v>0</v>
      </c>
      <c r="K19" s="12">
        <v>1</v>
      </c>
      <c r="L19" s="12">
        <v>1</v>
      </c>
      <c r="M19" s="12">
        <v>1</v>
      </c>
      <c r="N19" s="13">
        <f t="shared" si="0"/>
        <v>11</v>
      </c>
      <c r="O19" s="14">
        <f>N19-B35</f>
        <v>3.3666666666666663</v>
      </c>
      <c r="P19" s="13">
        <f t="shared" si="2"/>
        <v>11.334444444444442</v>
      </c>
    </row>
    <row r="20" spans="1:16" ht="15.75">
      <c r="A20" s="11">
        <v>19</v>
      </c>
      <c r="B20" s="12">
        <v>1</v>
      </c>
      <c r="C20" s="12">
        <v>0</v>
      </c>
      <c r="D20" s="12">
        <v>1</v>
      </c>
      <c r="E20" s="12">
        <v>1</v>
      </c>
      <c r="F20" s="12">
        <v>1</v>
      </c>
      <c r="G20" s="12">
        <v>1</v>
      </c>
      <c r="H20" s="12">
        <v>1</v>
      </c>
      <c r="I20" s="12">
        <v>1</v>
      </c>
      <c r="J20" s="12">
        <v>1</v>
      </c>
      <c r="K20" s="12">
        <v>1</v>
      </c>
      <c r="L20" s="12">
        <v>0</v>
      </c>
      <c r="M20" s="12">
        <v>0</v>
      </c>
      <c r="N20" s="13">
        <f t="shared" si="0"/>
        <v>9</v>
      </c>
      <c r="O20" s="14">
        <f>N20-B35</f>
        <v>1.3666666666666663</v>
      </c>
      <c r="P20" s="13">
        <f t="shared" si="2"/>
        <v>1.8677777777777766</v>
      </c>
    </row>
    <row r="21" spans="1:16" ht="15.75">
      <c r="A21" s="11">
        <v>20</v>
      </c>
      <c r="B21" s="12">
        <v>1</v>
      </c>
      <c r="C21" s="12">
        <v>1</v>
      </c>
      <c r="D21" s="12">
        <v>0</v>
      </c>
      <c r="E21" s="12">
        <v>1</v>
      </c>
      <c r="F21" s="12">
        <v>0</v>
      </c>
      <c r="G21" s="12">
        <v>0</v>
      </c>
      <c r="H21" s="12">
        <v>1</v>
      </c>
      <c r="I21" s="12">
        <v>1</v>
      </c>
      <c r="J21" s="12">
        <v>0</v>
      </c>
      <c r="K21" s="12">
        <v>1</v>
      </c>
      <c r="L21" s="12">
        <v>0</v>
      </c>
      <c r="M21" s="12">
        <v>0</v>
      </c>
      <c r="N21" s="13">
        <f t="shared" si="0"/>
        <v>6</v>
      </c>
      <c r="O21" s="14">
        <f>N21-B35</f>
        <v>-1.6333333333333337</v>
      </c>
      <c r="P21" s="13">
        <f t="shared" si="2"/>
        <v>2.6677777777777791</v>
      </c>
    </row>
    <row r="22" spans="1:16" ht="15.75">
      <c r="A22" s="11">
        <v>21</v>
      </c>
      <c r="B22" s="12">
        <v>1</v>
      </c>
      <c r="C22" s="12">
        <v>1</v>
      </c>
      <c r="D22" s="12">
        <v>1</v>
      </c>
      <c r="E22" s="12">
        <v>1</v>
      </c>
      <c r="F22" s="12">
        <v>1</v>
      </c>
      <c r="G22" s="12">
        <v>1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3">
        <f t="shared" si="0"/>
        <v>6</v>
      </c>
      <c r="O22" s="14">
        <f>N22-B35</f>
        <v>-1.6333333333333337</v>
      </c>
      <c r="P22" s="13">
        <f t="shared" si="2"/>
        <v>2.6677777777777791</v>
      </c>
    </row>
    <row r="23" spans="1:16" ht="15.75">
      <c r="A23" s="11">
        <v>22</v>
      </c>
      <c r="B23" s="12">
        <v>0</v>
      </c>
      <c r="C23" s="12">
        <v>1</v>
      </c>
      <c r="D23" s="12">
        <v>1</v>
      </c>
      <c r="E23" s="12">
        <v>1</v>
      </c>
      <c r="F23" s="12">
        <v>1</v>
      </c>
      <c r="G23" s="12">
        <v>1</v>
      </c>
      <c r="H23" s="12">
        <v>0</v>
      </c>
      <c r="I23" s="12">
        <v>0</v>
      </c>
      <c r="J23" s="12">
        <v>1</v>
      </c>
      <c r="K23" s="12">
        <v>0</v>
      </c>
      <c r="L23" s="12">
        <v>1</v>
      </c>
      <c r="M23" s="12">
        <v>1</v>
      </c>
      <c r="N23" s="13">
        <f t="shared" si="0"/>
        <v>8</v>
      </c>
      <c r="O23" s="14">
        <f>N23-B35</f>
        <v>0.36666666666666625</v>
      </c>
      <c r="P23" s="13">
        <f t="shared" si="2"/>
        <v>0.13444444444444414</v>
      </c>
    </row>
    <row r="24" spans="1:16" ht="15.75">
      <c r="A24" s="11">
        <v>23</v>
      </c>
      <c r="B24" s="12">
        <v>1</v>
      </c>
      <c r="C24" s="12">
        <v>1</v>
      </c>
      <c r="D24" s="12">
        <v>1</v>
      </c>
      <c r="E24" s="12">
        <v>1</v>
      </c>
      <c r="F24" s="12">
        <v>1</v>
      </c>
      <c r="G24" s="12">
        <v>1</v>
      </c>
      <c r="H24" s="12">
        <v>1</v>
      </c>
      <c r="I24" s="12">
        <v>1</v>
      </c>
      <c r="J24" s="12">
        <v>1</v>
      </c>
      <c r="K24" s="12">
        <v>1</v>
      </c>
      <c r="L24" s="12">
        <v>1</v>
      </c>
      <c r="M24" s="12">
        <v>1</v>
      </c>
      <c r="N24" s="13">
        <f t="shared" si="0"/>
        <v>12</v>
      </c>
      <c r="O24" s="14">
        <f>N24-B35</f>
        <v>4.3666666666666663</v>
      </c>
      <c r="P24" s="13">
        <f t="shared" si="2"/>
        <v>19.067777777777774</v>
      </c>
    </row>
    <row r="25" spans="1:16" ht="15.75">
      <c r="A25" s="11">
        <v>24</v>
      </c>
      <c r="B25" s="12">
        <v>1</v>
      </c>
      <c r="C25" s="12">
        <v>1</v>
      </c>
      <c r="D25" s="12">
        <v>1</v>
      </c>
      <c r="E25" s="12">
        <v>1</v>
      </c>
      <c r="F25" s="12">
        <v>1</v>
      </c>
      <c r="G25" s="12">
        <v>1</v>
      </c>
      <c r="H25" s="12">
        <v>1</v>
      </c>
      <c r="I25" s="12">
        <v>1</v>
      </c>
      <c r="J25" s="12">
        <v>1</v>
      </c>
      <c r="K25" s="12">
        <v>1</v>
      </c>
      <c r="L25" s="12">
        <v>1</v>
      </c>
      <c r="M25" s="12">
        <v>1</v>
      </c>
      <c r="N25" s="13">
        <f t="shared" si="0"/>
        <v>12</v>
      </c>
      <c r="O25" s="14">
        <f>N25-B35</f>
        <v>4.3666666666666663</v>
      </c>
      <c r="P25" s="13">
        <f t="shared" si="2"/>
        <v>19.067777777777774</v>
      </c>
    </row>
    <row r="26" spans="1:16" ht="15.75">
      <c r="A26" s="11">
        <v>25</v>
      </c>
      <c r="B26" s="12">
        <v>1</v>
      </c>
      <c r="C26" s="12">
        <v>1</v>
      </c>
      <c r="D26" s="12">
        <v>1</v>
      </c>
      <c r="E26" s="12">
        <v>1</v>
      </c>
      <c r="F26" s="12">
        <v>1</v>
      </c>
      <c r="G26" s="12">
        <v>1</v>
      </c>
      <c r="H26" s="12">
        <v>1</v>
      </c>
      <c r="I26" s="12">
        <v>1</v>
      </c>
      <c r="J26" s="12">
        <v>1</v>
      </c>
      <c r="K26" s="12">
        <v>1</v>
      </c>
      <c r="L26" s="12">
        <v>1</v>
      </c>
      <c r="M26" s="12">
        <v>0</v>
      </c>
      <c r="N26" s="13">
        <f t="shared" si="0"/>
        <v>11</v>
      </c>
      <c r="O26" s="14">
        <f>N26-B35</f>
        <v>3.3666666666666663</v>
      </c>
      <c r="P26" s="13">
        <f t="shared" si="2"/>
        <v>11.334444444444442</v>
      </c>
    </row>
    <row r="27" spans="1:16" ht="15.75">
      <c r="A27" s="11">
        <v>26</v>
      </c>
      <c r="B27" s="12">
        <v>0</v>
      </c>
      <c r="C27" s="12">
        <v>1</v>
      </c>
      <c r="D27" s="12">
        <v>1</v>
      </c>
      <c r="E27" s="12">
        <v>1</v>
      </c>
      <c r="F27" s="12">
        <v>1</v>
      </c>
      <c r="G27" s="12">
        <v>1</v>
      </c>
      <c r="H27" s="12">
        <v>1</v>
      </c>
      <c r="I27" s="12">
        <v>1</v>
      </c>
      <c r="J27" s="12">
        <v>1</v>
      </c>
      <c r="K27" s="12">
        <v>1</v>
      </c>
      <c r="L27" s="12">
        <v>1</v>
      </c>
      <c r="M27" s="12">
        <v>1</v>
      </c>
      <c r="N27" s="13">
        <f t="shared" si="0"/>
        <v>11</v>
      </c>
      <c r="O27" s="14">
        <f>N27-B35</f>
        <v>3.3666666666666663</v>
      </c>
      <c r="P27" s="13">
        <f t="shared" si="2"/>
        <v>11.334444444444442</v>
      </c>
    </row>
    <row r="28" spans="1:16" ht="15.75">
      <c r="A28" s="11">
        <v>27</v>
      </c>
      <c r="B28" s="12">
        <v>0</v>
      </c>
      <c r="C28" s="12">
        <v>1</v>
      </c>
      <c r="D28" s="12">
        <v>0</v>
      </c>
      <c r="E28" s="12">
        <v>1</v>
      </c>
      <c r="F28" s="12">
        <v>0</v>
      </c>
      <c r="G28" s="12">
        <v>0</v>
      </c>
      <c r="H28" s="12">
        <v>1</v>
      </c>
      <c r="I28" s="12">
        <v>1</v>
      </c>
      <c r="J28" s="12">
        <v>0</v>
      </c>
      <c r="K28" s="12">
        <v>1</v>
      </c>
      <c r="L28" s="12">
        <v>1</v>
      </c>
      <c r="M28" s="12">
        <v>1</v>
      </c>
      <c r="N28" s="13">
        <f t="shared" si="0"/>
        <v>7</v>
      </c>
      <c r="O28" s="14">
        <f>N28-B35</f>
        <v>-0.63333333333333375</v>
      </c>
      <c r="P28" s="13">
        <f t="shared" si="2"/>
        <v>0.40111111111111164</v>
      </c>
    </row>
    <row r="29" spans="1:16" ht="15.75">
      <c r="A29" s="11">
        <v>28</v>
      </c>
      <c r="B29" s="12">
        <v>1</v>
      </c>
      <c r="C29" s="12">
        <v>1</v>
      </c>
      <c r="D29" s="12">
        <v>1</v>
      </c>
      <c r="E29" s="12">
        <v>1</v>
      </c>
      <c r="F29" s="12">
        <v>1</v>
      </c>
      <c r="G29" s="12">
        <v>1</v>
      </c>
      <c r="H29" s="12">
        <v>1</v>
      </c>
      <c r="I29" s="12">
        <v>1</v>
      </c>
      <c r="J29" s="12">
        <v>1</v>
      </c>
      <c r="K29" s="12">
        <v>1</v>
      </c>
      <c r="L29" s="12">
        <v>1</v>
      </c>
      <c r="M29" s="12">
        <v>1</v>
      </c>
      <c r="N29" s="13">
        <f t="shared" si="0"/>
        <v>12</v>
      </c>
      <c r="O29" s="14">
        <f>N29-B35</f>
        <v>4.3666666666666663</v>
      </c>
      <c r="P29" s="13">
        <f t="shared" si="2"/>
        <v>19.067777777777774</v>
      </c>
    </row>
    <row r="30" spans="1:16" ht="15.75">
      <c r="A30" s="11">
        <v>29</v>
      </c>
      <c r="B30" s="12">
        <v>1</v>
      </c>
      <c r="C30" s="12">
        <v>1</v>
      </c>
      <c r="D30" s="12">
        <v>0</v>
      </c>
      <c r="E30" s="12">
        <v>1</v>
      </c>
      <c r="F30" s="12">
        <v>0</v>
      </c>
      <c r="G30" s="12">
        <v>0</v>
      </c>
      <c r="H30" s="12">
        <v>0</v>
      </c>
      <c r="I30" s="12">
        <v>0</v>
      </c>
      <c r="J30" s="12">
        <v>1</v>
      </c>
      <c r="K30" s="12">
        <v>0</v>
      </c>
      <c r="L30" s="12">
        <v>1</v>
      </c>
      <c r="M30" s="12">
        <v>0</v>
      </c>
      <c r="N30" s="13">
        <f t="shared" si="0"/>
        <v>5</v>
      </c>
      <c r="O30" s="14">
        <f>N30-B35</f>
        <v>-2.6333333333333337</v>
      </c>
      <c r="P30" s="13">
        <f t="shared" si="2"/>
        <v>6.9344444444444466</v>
      </c>
    </row>
    <row r="31" spans="1:16" ht="15.75">
      <c r="A31" s="11">
        <v>30</v>
      </c>
      <c r="B31" s="12">
        <v>1</v>
      </c>
      <c r="C31" s="12">
        <v>1</v>
      </c>
      <c r="D31" s="12">
        <v>1</v>
      </c>
      <c r="E31" s="12">
        <v>1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  <c r="N31" s="13">
        <f t="shared" si="0"/>
        <v>4</v>
      </c>
      <c r="O31" s="14">
        <f>N31-B35</f>
        <v>-3.6333333333333337</v>
      </c>
      <c r="P31" s="13">
        <f t="shared" si="2"/>
        <v>13.201111111111114</v>
      </c>
    </row>
    <row r="32" spans="1:16" ht="15.75">
      <c r="A32" s="11" t="s">
        <v>13</v>
      </c>
      <c r="B32" s="11">
        <f>SUM(B2:B31)</f>
        <v>23</v>
      </c>
      <c r="C32" s="11">
        <f t="shared" ref="C32:N32" si="3">SUM(C2:C31)</f>
        <v>23</v>
      </c>
      <c r="D32" s="11">
        <f t="shared" si="3"/>
        <v>23</v>
      </c>
      <c r="E32" s="11">
        <f t="shared" si="3"/>
        <v>22</v>
      </c>
      <c r="F32" s="11">
        <f t="shared" si="3"/>
        <v>20</v>
      </c>
      <c r="G32" s="11">
        <f t="shared" si="3"/>
        <v>21</v>
      </c>
      <c r="H32" s="11">
        <f t="shared" si="3"/>
        <v>13</v>
      </c>
      <c r="I32" s="11">
        <f t="shared" si="3"/>
        <v>13</v>
      </c>
      <c r="J32" s="11">
        <f t="shared" si="3"/>
        <v>21</v>
      </c>
      <c r="K32" s="11">
        <f t="shared" si="3"/>
        <v>16</v>
      </c>
      <c r="L32" s="11">
        <f t="shared" si="3"/>
        <v>19</v>
      </c>
      <c r="M32" s="11">
        <f t="shared" si="3"/>
        <v>15</v>
      </c>
      <c r="N32" s="15">
        <f t="shared" si="3"/>
        <v>229</v>
      </c>
      <c r="O32" s="15">
        <f>SUM(O2:O31)</f>
        <v>0</v>
      </c>
      <c r="P32" s="15">
        <f>SUM(P2:P31)</f>
        <v>362.9666666666667</v>
      </c>
    </row>
    <row r="33" spans="1:16" ht="15.7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6"/>
    </row>
    <row r="34" spans="1:16" ht="15.7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4"/>
      <c r="N34" s="5"/>
      <c r="O34" s="3"/>
      <c r="P34" s="7"/>
    </row>
    <row r="35" spans="1:16" ht="15.75">
      <c r="A35" s="16" t="s">
        <v>25</v>
      </c>
      <c r="B35" s="17">
        <f>N32/30</f>
        <v>7.6333333333333337</v>
      </c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</row>
    <row r="36" spans="1:16" ht="15.75">
      <c r="A36" s="8" t="s">
        <v>14</v>
      </c>
      <c r="B36" s="1">
        <f>B32/30</f>
        <v>0.76666666666666672</v>
      </c>
      <c r="C36" s="1">
        <f t="shared" ref="C36:M36" si="4">C32/30</f>
        <v>0.76666666666666672</v>
      </c>
      <c r="D36" s="1">
        <f t="shared" si="4"/>
        <v>0.76666666666666672</v>
      </c>
      <c r="E36" s="1">
        <f t="shared" si="4"/>
        <v>0.73333333333333328</v>
      </c>
      <c r="F36" s="1">
        <f t="shared" si="4"/>
        <v>0.66666666666666663</v>
      </c>
      <c r="G36" s="1">
        <f t="shared" si="4"/>
        <v>0.7</v>
      </c>
      <c r="H36" s="1">
        <f t="shared" si="4"/>
        <v>0.43333333333333335</v>
      </c>
      <c r="I36" s="1">
        <f t="shared" si="4"/>
        <v>0.43333333333333335</v>
      </c>
      <c r="J36" s="1">
        <f t="shared" si="4"/>
        <v>0.7</v>
      </c>
      <c r="K36" s="1">
        <f t="shared" si="4"/>
        <v>0.53333333333333333</v>
      </c>
      <c r="L36" s="1">
        <f t="shared" si="4"/>
        <v>0.6333333333333333</v>
      </c>
      <c r="M36" s="1">
        <f t="shared" si="4"/>
        <v>0.5</v>
      </c>
      <c r="N36" s="1"/>
      <c r="O36" s="1"/>
      <c r="P36" s="3"/>
    </row>
    <row r="37" spans="1:16" ht="15.75">
      <c r="A37" s="8" t="s">
        <v>15</v>
      </c>
      <c r="B37" s="1">
        <f>1-B36</f>
        <v>0.23333333333333328</v>
      </c>
      <c r="C37" s="1">
        <f t="shared" ref="C37:M37" si="5">1-C36</f>
        <v>0.23333333333333328</v>
      </c>
      <c r="D37" s="1">
        <f t="shared" si="5"/>
        <v>0.23333333333333328</v>
      </c>
      <c r="E37" s="1">
        <f t="shared" si="5"/>
        <v>0.26666666666666672</v>
      </c>
      <c r="F37" s="1">
        <f t="shared" si="5"/>
        <v>0.33333333333333337</v>
      </c>
      <c r="G37" s="1">
        <f t="shared" si="5"/>
        <v>0.30000000000000004</v>
      </c>
      <c r="H37" s="1">
        <f t="shared" si="5"/>
        <v>0.56666666666666665</v>
      </c>
      <c r="I37" s="1">
        <f t="shared" si="5"/>
        <v>0.56666666666666665</v>
      </c>
      <c r="J37" s="1">
        <f t="shared" si="5"/>
        <v>0.30000000000000004</v>
      </c>
      <c r="K37" s="1">
        <f t="shared" si="5"/>
        <v>0.46666666666666667</v>
      </c>
      <c r="L37" s="1">
        <f t="shared" si="5"/>
        <v>0.3666666666666667</v>
      </c>
      <c r="M37" s="1">
        <f t="shared" si="5"/>
        <v>0.5</v>
      </c>
      <c r="N37" s="1"/>
      <c r="O37" s="1"/>
      <c r="P37" s="3"/>
    </row>
    <row r="38" spans="1:16" ht="15.75">
      <c r="A38" s="8" t="s">
        <v>16</v>
      </c>
      <c r="B38" s="1">
        <f>B36*B37</f>
        <v>0.17888888888888888</v>
      </c>
      <c r="C38" s="1">
        <f t="shared" ref="C38:M38" si="6">C36*C37</f>
        <v>0.17888888888888888</v>
      </c>
      <c r="D38" s="1">
        <f t="shared" si="6"/>
        <v>0.17888888888888888</v>
      </c>
      <c r="E38" s="1">
        <f t="shared" si="6"/>
        <v>0.19555555555555559</v>
      </c>
      <c r="F38" s="1">
        <f t="shared" si="6"/>
        <v>0.22222222222222224</v>
      </c>
      <c r="G38" s="1">
        <f t="shared" si="6"/>
        <v>0.21000000000000002</v>
      </c>
      <c r="H38" s="1">
        <f t="shared" si="6"/>
        <v>0.24555555555555555</v>
      </c>
      <c r="I38" s="1">
        <f t="shared" si="6"/>
        <v>0.24555555555555555</v>
      </c>
      <c r="J38" s="1">
        <f t="shared" si="6"/>
        <v>0.21000000000000002</v>
      </c>
      <c r="K38" s="1">
        <f t="shared" si="6"/>
        <v>0.24888888888888888</v>
      </c>
      <c r="L38" s="1">
        <f t="shared" si="6"/>
        <v>0.23222222222222222</v>
      </c>
      <c r="M38" s="1">
        <f t="shared" si="6"/>
        <v>0.25</v>
      </c>
      <c r="N38" s="18">
        <f>SUM(B38:M38)</f>
        <v>2.5966666666666662</v>
      </c>
      <c r="O38" s="18" t="s">
        <v>17</v>
      </c>
      <c r="P38" s="3"/>
    </row>
    <row r="39" spans="1:16" ht="15.7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3"/>
    </row>
    <row r="40" spans="1:16" ht="15.75">
      <c r="A40" s="8" t="s">
        <v>27</v>
      </c>
      <c r="B40" s="1"/>
      <c r="C40" s="1"/>
      <c r="D40" s="9"/>
      <c r="E40" s="19" t="s">
        <v>28</v>
      </c>
      <c r="F40" s="19" t="s">
        <v>18</v>
      </c>
      <c r="G40" s="18">
        <f>P32/29</f>
        <v>12.51609195402299</v>
      </c>
      <c r="H40" s="1"/>
      <c r="I40" s="1"/>
      <c r="J40" s="1"/>
      <c r="K40" s="1"/>
      <c r="L40" s="1"/>
      <c r="M40" s="1"/>
      <c r="N40" s="1"/>
      <c r="O40" s="1"/>
      <c r="P40" s="3"/>
    </row>
    <row r="41" spans="1:16" ht="15.75">
      <c r="A41" s="8" t="s">
        <v>26</v>
      </c>
      <c r="B41" s="1"/>
      <c r="C41" s="1"/>
      <c r="D41" s="2"/>
      <c r="E41" s="18" t="s">
        <v>19</v>
      </c>
      <c r="F41" s="18"/>
      <c r="G41" s="18">
        <f>12/11</f>
        <v>1.0909090909090908</v>
      </c>
      <c r="H41" s="1"/>
      <c r="I41" s="1"/>
      <c r="J41" s="1"/>
      <c r="K41" s="1"/>
      <c r="L41" s="1"/>
      <c r="M41" s="1"/>
      <c r="N41" s="1"/>
      <c r="O41" s="1"/>
      <c r="P41" s="3"/>
    </row>
    <row r="42" spans="1:16" ht="15.7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3"/>
    </row>
    <row r="43" spans="1:16" ht="15.75">
      <c r="A43" s="2" t="s">
        <v>20</v>
      </c>
      <c r="B43" s="1"/>
      <c r="C43" s="1"/>
      <c r="D43" s="1">
        <f>1-N38/G40</f>
        <v>0.79253374965561585</v>
      </c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3"/>
    </row>
    <row r="44" spans="1:16" ht="15.75">
      <c r="A44" s="18" t="s">
        <v>21</v>
      </c>
      <c r="B44" s="18"/>
      <c r="C44" s="18"/>
      <c r="D44" s="18">
        <f>G41*D43</f>
        <v>0.86458227235158092</v>
      </c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3"/>
    </row>
  </sheetData>
  <pageMargins left="0.7" right="0.7" top="0.75" bottom="0.75" header="0.3" footer="0.3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nisa</dc:creator>
  <cp:lastModifiedBy>JAYA RENTAL COMPUTER  </cp:lastModifiedBy>
  <cp:lastPrinted>2015-01-29T09:56:00Z</cp:lastPrinted>
  <dcterms:created xsi:type="dcterms:W3CDTF">2015-01-28T14:21:18Z</dcterms:created>
  <dcterms:modified xsi:type="dcterms:W3CDTF">2006-01-02T14:03:08Z</dcterms:modified>
</cp:coreProperties>
</file>